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<sst xmlns="http://schemas.openxmlformats.org/spreadsheetml/2006/main" count="124" uniqueCount="82">
  <si>
    <t>附件：</t>
  </si>
  <si>
    <t>G6512秀山至从江国家高速公路松桃（大兴）至万山段
先期开工点一览表</t>
  </si>
  <si>
    <t>序号</t>
  </si>
  <si>
    <t>合同段</t>
  </si>
  <si>
    <t>先期开工点名称</t>
  </si>
  <si>
    <t>桩号</t>
  </si>
  <si>
    <t>长度（米）</t>
  </si>
  <si>
    <t>结构形式</t>
  </si>
  <si>
    <t>备注</t>
  </si>
  <si>
    <t>TJ-1</t>
  </si>
  <si>
    <t>将军山互通枢纽</t>
  </si>
  <si>
    <t>K0+000-K3+500</t>
  </si>
  <si>
    <t>预应力混凝土箱梁、钢箱梁、T梁、涵洞、填挖路基</t>
  </si>
  <si>
    <t>新建</t>
  </si>
  <si>
    <t>牛场湾大桥</t>
  </si>
  <si>
    <t>K4+385-K4+539</t>
  </si>
  <si>
    <t>预应力混凝土连续箱梁</t>
  </si>
  <si>
    <t>岩屋口大桥</t>
  </si>
  <si>
    <t>K11+756.5-K12+006.5</t>
  </si>
  <si>
    <t>T梁</t>
  </si>
  <si>
    <t>新屋场大桥</t>
  </si>
  <si>
    <t>K16+377.96-K16+590.04</t>
  </si>
  <si>
    <t>高铁北站互通</t>
  </si>
  <si>
    <t>K5+300-K6+400</t>
  </si>
  <si>
    <t>T梁、涵洞、填挖路基</t>
  </si>
  <si>
    <t>K8+500-K9+300段路基</t>
  </si>
  <si>
    <t>K8+500-K9+300</t>
  </si>
  <si>
    <t>涵洞、填挖路基</t>
  </si>
  <si>
    <t>K12+000-K12+100段路基</t>
  </si>
  <si>
    <t>K12+000-K12+100</t>
  </si>
  <si>
    <t>填挖路基</t>
  </si>
  <si>
    <t>K18+300-K18+900段路基</t>
  </si>
  <si>
    <t>K18+300-K18+900</t>
  </si>
  <si>
    <t>箱涵、填方路基</t>
  </si>
  <si>
    <t>TJ-2</t>
  </si>
  <si>
    <t>上木林1号大桥</t>
  </si>
  <si>
    <t>K20+878.96-K20+925</t>
  </si>
  <si>
    <t>上木林2号中桥</t>
  </si>
  <si>
    <t>K21+606.46-K21+682.54</t>
  </si>
  <si>
    <t>上木林3号中桥</t>
  </si>
  <si>
    <t>K21+782-K21+878</t>
  </si>
  <si>
    <t>下木林大桥</t>
  </si>
  <si>
    <t>ZK22+189-ZK22+771
YK22+219-YK22+768</t>
  </si>
  <si>
    <t>582/549</t>
  </si>
  <si>
    <t>锦江特大桥</t>
  </si>
  <si>
    <t>K23+065.925-K25+649.402</t>
  </si>
  <si>
    <t>结构连续T梁+钢混组合梁+转体T构+下承式拱桥</t>
  </si>
  <si>
    <t>铜仁东隧道</t>
  </si>
  <si>
    <t>ZK0+398-ZK3+590
YK0+398-YK3+935</t>
  </si>
  <si>
    <t>分离式隧道</t>
  </si>
  <si>
    <t>K20+300-K22+189段路基</t>
  </si>
  <si>
    <t>K20+300-K22+189</t>
  </si>
  <si>
    <t>含涵洞</t>
  </si>
  <si>
    <t>K25+650-K27+800段路基</t>
  </si>
  <si>
    <t>K25+650-K27+800</t>
  </si>
  <si>
    <t>铜兴互通连接线</t>
  </si>
  <si>
    <t>LK1+100-LK4+799.995</t>
  </si>
  <si>
    <t>TJ-3</t>
  </si>
  <si>
    <t>寨桂大桥</t>
  </si>
  <si>
    <t>K28+144-K28+306</t>
  </si>
  <si>
    <t>石竹1号大桥</t>
  </si>
  <si>
    <t>ZK30+748.4-ZK31+300.1</t>
  </si>
  <si>
    <t>石竹2号大桥</t>
  </si>
  <si>
    <t>ZK31+695.5-ZK31+927.5</t>
  </si>
  <si>
    <t>石竹3号大桥</t>
  </si>
  <si>
    <t>ZK31+981-ZK32+113</t>
  </si>
  <si>
    <t>石竹4号大桥</t>
  </si>
  <si>
    <t>ZK32+622-ZK32+790</t>
  </si>
  <si>
    <t>石竹村隧道</t>
  </si>
  <si>
    <t>K32+849-ZK33+275</t>
  </si>
  <si>
    <t>短隧道</t>
  </si>
  <si>
    <t>K29+880-K30+740段路基</t>
  </si>
  <si>
    <t>K29+880-K30+740</t>
  </si>
  <si>
    <t>K37+420-K37+711路基工程路基挖方、路基防护</t>
  </si>
  <si>
    <t>K37+420-K37+711</t>
  </si>
  <si>
    <t>谢桥互通</t>
  </si>
  <si>
    <t>K35+150-K36+400</t>
  </si>
  <si>
    <t>T梁、挖填方路基、涵洞、箱梁</t>
  </si>
  <si>
    <t>K37+420-K37+711路基工程</t>
  </si>
  <si>
    <t>挖填方路基</t>
  </si>
  <si>
    <t>龙生互通枢纽现有桥梁拼宽及桩基施工</t>
  </si>
  <si>
    <t>接铜大高速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</si>
</sst>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70" zoomScaleNormal="70" workbookViewId="0">
      <selection activeCell="N6" sqref="N6"/>
    </sheetView>
  </sheetViews>
  <sheetFormatPr defaultColWidth="9" defaultRowHeight="13.5" outlineLevelCol="6"/>
  <cols>
    <col min="1" max="1" width="9" style="2"/>
    <col min="2" max="2" width="11.375" style="2" customWidth="1"/>
    <col min="3" max="3" width="22.875" style="2" customWidth="1"/>
    <col min="4" max="4" width="28.875" style="2" customWidth="1"/>
    <col min="5" max="5" width="18.625" style="2" customWidth="1"/>
    <col min="6" max="6" width="28.75" style="2" customWidth="1"/>
    <col min="7" max="7" width="13.5" style="2" customWidth="1"/>
    <col min="8" max="16384" width="9" style="2"/>
  </cols>
  <sheetData>
    <row r="1" ht="63" customHeight="1" spans="1:7">
      <c r="A1" s="3" t="s">
        <v>0</v>
      </c>
      <c r="B1" s="4" t="s">
        <v>1</v>
      </c>
      <c r="C1" s="5"/>
      <c r="D1" s="5"/>
      <c r="E1" s="5"/>
      <c r="F1" s="5"/>
      <c r="G1" s="6"/>
    </row>
    <row r="2" s="1" customFormat="1" ht="33" customHeight="1" spans="1:7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</row>
    <row r="3" ht="45" customHeight="1" spans="1:7">
      <c r="A3" s="8">
        <v>1</v>
      </c>
      <c r="B3" s="8" t="s">
        <v>9</v>
      </c>
      <c r="C3" s="9" t="s">
        <v>10</v>
      </c>
      <c r="D3" s="9" t="s">
        <v>11</v>
      </c>
      <c r="E3" s="9">
        <v>3500</v>
      </c>
      <c r="F3" s="9" t="s">
        <v>12</v>
      </c>
      <c r="G3" s="9" t="s">
        <v>13</v>
      </c>
    </row>
    <row r="4" ht="30" customHeight="1" spans="1:7">
      <c r="A4" s="8">
        <v>2</v>
      </c>
      <c r="B4" s="8"/>
      <c r="C4" s="9" t="s">
        <v>14</v>
      </c>
      <c r="D4" s="9" t="s">
        <v>15</v>
      </c>
      <c r="E4" s="9">
        <v>154</v>
      </c>
      <c r="F4" s="9" t="s">
        <v>16</v>
      </c>
      <c r="G4" s="9" t="s">
        <v>13</v>
      </c>
    </row>
    <row r="5" ht="30" customHeight="1" spans="1:7">
      <c r="A5" s="8">
        <v>3</v>
      </c>
      <c r="B5" s="8"/>
      <c r="C5" s="9" t="s">
        <v>17</v>
      </c>
      <c r="D5" s="9" t="s">
        <v>18</v>
      </c>
      <c r="E5" s="9">
        <v>250</v>
      </c>
      <c r="F5" s="9" t="s">
        <v>19</v>
      </c>
      <c r="G5" s="9" t="s">
        <v>13</v>
      </c>
    </row>
    <row r="6" ht="30" customHeight="1" spans="1:7">
      <c r="A6" s="8">
        <v>4</v>
      </c>
      <c r="B6" s="8"/>
      <c r="C6" s="9" t="s">
        <v>20</v>
      </c>
      <c r="D6" s="9" t="s">
        <v>21</v>
      </c>
      <c r="E6" s="9">
        <v>212.08</v>
      </c>
      <c r="F6" s="9" t="s">
        <v>19</v>
      </c>
      <c r="G6" s="9" t="s">
        <v>13</v>
      </c>
    </row>
    <row r="7" ht="30" customHeight="1" spans="1:7">
      <c r="A7" s="8">
        <v>5</v>
      </c>
      <c r="B7" s="8"/>
      <c r="C7" s="9" t="s">
        <v>22</v>
      </c>
      <c r="D7" s="9" t="s">
        <v>23</v>
      </c>
      <c r="E7" s="9">
        <v>1100</v>
      </c>
      <c r="F7" s="9" t="s">
        <v>24</v>
      </c>
      <c r="G7" s="9" t="s">
        <v>13</v>
      </c>
    </row>
    <row r="8" ht="30" customHeight="1" spans="1:7">
      <c r="A8" s="8">
        <v>6</v>
      </c>
      <c r="B8" s="8"/>
      <c r="C8" s="9" t="s">
        <v>25</v>
      </c>
      <c r="D8" s="9" t="s">
        <v>26</v>
      </c>
      <c r="E8" s="9">
        <v>800</v>
      </c>
      <c r="F8" s="9" t="s">
        <v>27</v>
      </c>
      <c r="G8" s="9" t="s">
        <v>13</v>
      </c>
    </row>
    <row r="9" ht="30" customHeight="1" spans="1:7">
      <c r="A9" s="8">
        <v>7</v>
      </c>
      <c r="B9" s="8"/>
      <c r="C9" s="9" t="s">
        <v>28</v>
      </c>
      <c r="D9" s="9" t="s">
        <v>29</v>
      </c>
      <c r="E9" s="9">
        <v>100</v>
      </c>
      <c r="F9" s="9" t="s">
        <v>30</v>
      </c>
      <c r="G9" s="9" t="s">
        <v>13</v>
      </c>
    </row>
    <row r="10" ht="30" customHeight="1" spans="1:7">
      <c r="A10" s="8">
        <v>8</v>
      </c>
      <c r="B10" s="8"/>
      <c r="C10" s="9" t="s">
        <v>31</v>
      </c>
      <c r="D10" s="9" t="s">
        <v>32</v>
      </c>
      <c r="E10" s="9">
        <v>600</v>
      </c>
      <c r="F10" s="9" t="s">
        <v>33</v>
      </c>
      <c r="G10" s="9" t="s">
        <v>13</v>
      </c>
    </row>
    <row r="11" ht="30" customHeight="1" spans="1:7">
      <c r="A11" s="8">
        <v>9</v>
      </c>
      <c r="B11" s="10" t="s">
        <v>34</v>
      </c>
      <c r="C11" s="8" t="s">
        <v>35</v>
      </c>
      <c r="D11" s="9" t="s">
        <v>36</v>
      </c>
      <c r="E11" s="8">
        <v>46.04</v>
      </c>
      <c r="F11" s="8" t="s">
        <v>19</v>
      </c>
      <c r="G11" s="8" t="s">
        <v>13</v>
      </c>
    </row>
    <row r="12" ht="30" customHeight="1" spans="1:7">
      <c r="A12" s="8">
        <v>10</v>
      </c>
      <c r="B12" s="11"/>
      <c r="C12" s="8" t="s">
        <v>37</v>
      </c>
      <c r="D12" s="8" t="s">
        <v>38</v>
      </c>
      <c r="E12" s="8">
        <f>682.54-606.46</f>
        <v>76.0799999999999</v>
      </c>
      <c r="F12" s="8" t="s">
        <v>19</v>
      </c>
      <c r="G12" s="8" t="s">
        <v>13</v>
      </c>
    </row>
    <row r="13" ht="30" customHeight="1" spans="1:7">
      <c r="A13" s="8">
        <v>11</v>
      </c>
      <c r="B13" s="11"/>
      <c r="C13" s="8" t="s">
        <v>39</v>
      </c>
      <c r="D13" s="8" t="s">
        <v>40</v>
      </c>
      <c r="E13" s="8">
        <f>878-782</f>
        <v>96</v>
      </c>
      <c r="F13" s="8" t="s">
        <v>19</v>
      </c>
      <c r="G13" s="8" t="s">
        <v>13</v>
      </c>
    </row>
    <row r="14" ht="30" customHeight="1" spans="1:7">
      <c r="A14" s="8">
        <v>12</v>
      </c>
      <c r="B14" s="11"/>
      <c r="C14" s="8" t="s">
        <v>41</v>
      </c>
      <c r="D14" s="9" t="s">
        <v>42</v>
      </c>
      <c r="E14" s="8" t="s">
        <v>43</v>
      </c>
      <c r="F14" s="8" t="s">
        <v>19</v>
      </c>
      <c r="G14" s="8" t="s">
        <v>13</v>
      </c>
    </row>
    <row r="15" ht="30" customHeight="1" spans="1:7">
      <c r="A15" s="8">
        <v>13</v>
      </c>
      <c r="B15" s="11"/>
      <c r="C15" s="8" t="s">
        <v>44</v>
      </c>
      <c r="D15" s="8" t="s">
        <v>45</v>
      </c>
      <c r="E15" s="8">
        <v>2583.48</v>
      </c>
      <c r="F15" s="9" t="s">
        <v>46</v>
      </c>
      <c r="G15" s="8" t="s">
        <v>13</v>
      </c>
    </row>
    <row r="16" ht="30" customHeight="1" spans="1:7">
      <c r="A16" s="8">
        <v>14</v>
      </c>
      <c r="B16" s="11"/>
      <c r="C16" s="8" t="s">
        <v>47</v>
      </c>
      <c r="D16" s="9" t="s">
        <v>48</v>
      </c>
      <c r="E16" s="8">
        <v>3527</v>
      </c>
      <c r="F16" s="8" t="s">
        <v>49</v>
      </c>
      <c r="G16" s="8" t="s">
        <v>13</v>
      </c>
    </row>
    <row r="17" ht="30" customHeight="1" spans="1:7">
      <c r="A17" s="8">
        <v>15</v>
      </c>
      <c r="B17" s="11"/>
      <c r="C17" s="8" t="s">
        <v>50</v>
      </c>
      <c r="D17" s="8" t="s">
        <v>51</v>
      </c>
      <c r="E17" s="8">
        <f>22189-20300</f>
        <v>1889</v>
      </c>
      <c r="F17" s="8" t="s">
        <v>52</v>
      </c>
      <c r="G17" s="8" t="s">
        <v>13</v>
      </c>
    </row>
    <row r="18" ht="30" customHeight="1" spans="1:7">
      <c r="A18" s="8">
        <v>16</v>
      </c>
      <c r="B18" s="11"/>
      <c r="C18" s="8" t="s">
        <v>53</v>
      </c>
      <c r="D18" s="8" t="s">
        <v>54</v>
      </c>
      <c r="E18" s="8">
        <f>27800-25650</f>
        <v>2150</v>
      </c>
      <c r="F18" s="8" t="s">
        <v>52</v>
      </c>
      <c r="G18" s="8" t="s">
        <v>13</v>
      </c>
    </row>
    <row r="19" ht="30" customHeight="1" spans="1:7">
      <c r="A19" s="8">
        <v>17</v>
      </c>
      <c r="B19" s="12"/>
      <c r="C19" s="8" t="s">
        <v>55</v>
      </c>
      <c r="D19" s="9" t="s">
        <v>56</v>
      </c>
      <c r="E19" s="8">
        <v>3699.995</v>
      </c>
      <c r="F19" s="8"/>
      <c r="G19" s="8" t="s">
        <v>13</v>
      </c>
    </row>
    <row r="20" ht="30" customHeight="1" spans="1:7">
      <c r="A20" s="8">
        <v>18</v>
      </c>
      <c r="B20" s="10" t="s">
        <v>57</v>
      </c>
      <c r="C20" s="8" t="s">
        <v>58</v>
      </c>
      <c r="D20" s="8" t="s">
        <v>59</v>
      </c>
      <c r="E20" s="8">
        <v>162</v>
      </c>
      <c r="F20" s="8" t="s">
        <v>19</v>
      </c>
      <c r="G20" s="8" t="s">
        <v>13</v>
      </c>
    </row>
    <row r="21" ht="30" customHeight="1" spans="1:7">
      <c r="A21" s="8">
        <v>19</v>
      </c>
      <c r="B21" s="11"/>
      <c r="C21" s="8" t="s">
        <v>60</v>
      </c>
      <c r="D21" s="8" t="s">
        <v>61</v>
      </c>
      <c r="E21" s="8">
        <v>551.7</v>
      </c>
      <c r="F21" s="8" t="s">
        <v>19</v>
      </c>
      <c r="G21" s="8" t="s">
        <v>13</v>
      </c>
    </row>
    <row r="22" ht="30" customHeight="1" spans="1:7">
      <c r="A22" s="8">
        <v>20</v>
      </c>
      <c r="B22" s="11"/>
      <c r="C22" s="8" t="s">
        <v>62</v>
      </c>
      <c r="D22" s="8" t="s">
        <v>63</v>
      </c>
      <c r="E22" s="8">
        <v>232</v>
      </c>
      <c r="F22" s="8" t="s">
        <v>19</v>
      </c>
      <c r="G22" s="8" t="s">
        <v>13</v>
      </c>
    </row>
    <row r="23" ht="30" customHeight="1" spans="1:7">
      <c r="A23" s="8">
        <v>21</v>
      </c>
      <c r="B23" s="11"/>
      <c r="C23" s="8" t="s">
        <v>64</v>
      </c>
      <c r="D23" s="8" t="s">
        <v>65</v>
      </c>
      <c r="E23" s="8">
        <v>132</v>
      </c>
      <c r="F23" s="8" t="s">
        <v>19</v>
      </c>
      <c r="G23" s="8" t="s">
        <v>13</v>
      </c>
    </row>
    <row r="24" ht="30" customHeight="1" spans="1:7">
      <c r="A24" s="8">
        <v>22</v>
      </c>
      <c r="B24" s="11"/>
      <c r="C24" s="8" t="s">
        <v>66</v>
      </c>
      <c r="D24" s="8" t="s">
        <v>67</v>
      </c>
      <c r="E24" s="8">
        <v>341</v>
      </c>
      <c r="F24" s="8" t="s">
        <v>19</v>
      </c>
      <c r="G24" s="8" t="s">
        <v>13</v>
      </c>
    </row>
    <row r="25" ht="30" customHeight="1" spans="1:7">
      <c r="A25" s="8">
        <v>23</v>
      </c>
      <c r="B25" s="11"/>
      <c r="C25" s="13" t="s">
        <v>68</v>
      </c>
      <c r="D25" s="8" t="s">
        <v>69</v>
      </c>
      <c r="E25" s="8">
        <v>426</v>
      </c>
      <c r="F25" s="8" t="s">
        <v>70</v>
      </c>
      <c r="G25" s="8" t="s">
        <v>13</v>
      </c>
    </row>
    <row r="26" ht="30" customHeight="1" spans="1:7">
      <c r="A26" s="8">
        <v>24</v>
      </c>
      <c r="B26" s="11"/>
      <c r="C26" s="8" t="s">
        <v>71</v>
      </c>
      <c r="D26" s="13" t="s">
        <v>72</v>
      </c>
      <c r="E26" s="8">
        <v>860</v>
      </c>
      <c r="F26" s="8" t="s">
        <v>30</v>
      </c>
      <c r="G26" s="8" t="s">
        <v>13</v>
      </c>
    </row>
    <row r="27" ht="30" customHeight="1" spans="1:7">
      <c r="A27" s="8">
        <v>25</v>
      </c>
      <c r="B27" s="11"/>
      <c r="C27" s="14" t="s">
        <v>73</v>
      </c>
      <c r="D27" s="13" t="s">
        <v>74</v>
      </c>
      <c r="E27" s="8">
        <f>711-420</f>
        <v>291</v>
      </c>
      <c r="F27" s="8" t="s">
        <v>30</v>
      </c>
      <c r="G27" s="8" t="s">
        <v>13</v>
      </c>
    </row>
    <row r="28" ht="30" customHeight="1" spans="1:7">
      <c r="A28" s="8">
        <v>26</v>
      </c>
      <c r="B28" s="11"/>
      <c r="C28" s="14" t="s">
        <v>75</v>
      </c>
      <c r="D28" s="8" t="s">
        <v>76</v>
      </c>
      <c r="E28" s="8">
        <v>250</v>
      </c>
      <c r="F28" s="9" t="s">
        <v>77</v>
      </c>
      <c r="G28" s="8" t="s">
        <v>13</v>
      </c>
    </row>
    <row r="29" ht="30" customHeight="1" spans="1:7">
      <c r="A29" s="8">
        <v>27</v>
      </c>
      <c r="B29" s="11"/>
      <c r="C29" s="9" t="s">
        <v>78</v>
      </c>
      <c r="D29" s="2" t="s">
        <v>74</v>
      </c>
      <c r="E29" s="8">
        <v>291</v>
      </c>
      <c r="F29" s="9" t="s">
        <v>79</v>
      </c>
      <c r="G29" s="8" t="s">
        <v>13</v>
      </c>
    </row>
    <row r="30" ht="30" customHeight="1" spans="1:7">
      <c r="A30" s="8">
        <v>28</v>
      </c>
      <c r="B30" s="12"/>
      <c r="C30" s="14" t="s">
        <v>80</v>
      </c>
      <c r="D30" s="8" t="s">
        <v>81</v>
      </c>
      <c r="E30" s="8">
        <v>70</v>
      </c>
      <c r="F30" s="9" t="s">
        <v>12</v>
      </c>
      <c r="G30" s="8" t="s">
        <v>13</v>
      </c>
    </row>
  </sheetData>
  <mergeCells count="4">
    <mergeCell ref="B1:G1"/>
    <mergeCell ref="B3:B10"/>
    <mergeCell ref="B11:B19"/>
    <mergeCell ref="B20:B30"/>
  </mergeCells>
  <pageMargins left="0.700694444444445" right="0.700694444444445" top="0.751388888888889" bottom="0.432638888888889" header="0.298611111111111" footer="0.196527777777778"/>
  <pageSetup paperSize="9" orientation="landscape" horizontalDpi="600"/>
  <headerFooter>
    <oddFooter>&amp;C—&amp;P+2—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钟小燕</cp:lastModifiedBy>
  <dcterms:created xsi:type="dcterms:W3CDTF">2023-05-12T11:15:00Z</dcterms:created>
  <dcterms:modified xsi:type="dcterms:W3CDTF">2025-11-11T08:43:23Z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427118A65EEA4987B0F8D542BCED39F3_13</vt:lpwstr>
  </property>
</Properties>
</file>